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4E86EDC2-B558-4E74-ACA2-16C64FC6825F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7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1" i="1"/>
  <c r="H61" i="1" s="1"/>
  <c r="E27" i="1"/>
  <c r="H27" i="1" s="1"/>
  <c r="G81" i="1"/>
  <c r="E69" i="1"/>
  <c r="H69" i="1" s="1"/>
  <c r="E37" i="1"/>
  <c r="H37" i="1" s="1"/>
  <c r="E17" i="1"/>
  <c r="D81" i="1"/>
  <c r="F81" i="1"/>
  <c r="H17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<sst xmlns="http://schemas.openxmlformats.org/spreadsheetml/2006/main" count="88" uniqueCount="88">
  <si>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</si>
  <si>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</si>
  <si>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</si>
  <si>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</si>
  <si>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</si>
  <si>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</si>
  <si>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</si>
  <si>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</si>
  <si>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</si>
  <si>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</si>
  <si>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</si>
  <si>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</si>
  <si>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</si>
  <si>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</si>
  <si>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</si>
  <si>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</si>
  <si>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</si>
  <si>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</si>
  <si>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</si>
  <si>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</si>
  <si>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</si>
  <si>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</si>
  <si>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</si>
  <si>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</si>
  <si>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</si>
  <si>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</si>
  <si>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</si>
  <si>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</si>
  <si>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</si>
  <si>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</si>
  <si>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</si>
  <si>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</si>
  <si>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</si>
  <si>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</si>
  <si>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</si>
  <si>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</si>
  <si>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</si>
  <si>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</si>
  <si>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</si>
  <si>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</si>
  <si>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</si>
  <si>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</si>
  <si>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</si>
  <si>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</si>
  <si>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</si>
  <si>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</si>
  <si>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</si>
  <si>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</si>
  <si>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</si>
  <si>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</si>
  <si>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</si>
  <si>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</si>
  <si>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</si>
  <si>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</si>
  <si>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</si>
  <si>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</si>
  <si>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</si>
  <si>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</si>
  <si>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</si>
  <si>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</si>
  <si>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</si>
  <si>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</si>
  <si>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</si>
  <si>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</si>
  <si>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</si>
  <si>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</si>
  <si>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</si>
  <si>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</si>
  <si>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</si>
  <si>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</si>
  <si>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</si>
  <si>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</si>
  <si>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</si>
  <si>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</si>
  <si>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</si>
  <si>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</si>
  <si>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</si>
  <si>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</si>
  <si>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</si>
  <si>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</si>
  <si>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</si>
  <si>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</si>
  <si>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</si>
  <si>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</si>
  <si>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</si>
  <si>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</si>
  <si>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RURAL DE AGUA POTABLE Y ALCANTARILLADO DE ANAHUAC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</si>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</sst>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6" xfId="2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2D39C01A-284D-494C-B467-A4C2619551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1137708</xdr:colOff>
      <xdr:row>82</xdr:row>
      <xdr:rowOff>105833</xdr:rowOff>
    </xdr:from>
    <xdr:to>
      <xdr:col>6</xdr:col>
      <xdr:colOff>502709</xdr:colOff>
      <xdr:row>92</xdr:row>
      <xdr:rowOff>71925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455208" y="14605000"/>
          <a:ext cx="7474480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4" zoomScale="72" zoomScaleNormal="72" workbookViewId="0">
      <selection activeCell="N107" sqref="N107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customWidth="1"/>
    <col min="4" max="4" width="15.140625" style="1" customWidth="1"/>
    <col min="5" max="5" width="16" style="1" customWidth="1"/>
    <col min="6" max="6" width="15.28515625" style="1" customWidth="1"/>
    <col min="7" max="7" width="15.7109375" style="1" customWidth="1"/>
    <col min="8" max="8" width="16.28515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87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4664396.37</v>
      </c>
      <c r="D9" s="16">
        <f>SUM(D10:D16)</f>
        <v>160000</v>
      </c>
      <c r="E9" s="16">
        <f t="shared" ref="E9:E26" si="0">C9+D9</f>
        <v>4824396.37</v>
      </c>
      <c r="F9" s="16">
        <f>SUM(F10:F16)</f>
        <v>4580026.97</v>
      </c>
      <c r="G9" s="16">
        <f>SUM(G10:G16)</f>
        <v>4519687.4000000004</v>
      </c>
      <c r="H9" s="16">
        <f t="shared" ref="H9:H40" si="1">E9-F9</f>
        <v>244369.40000000037</v>
      </c>
    </row>
    <row r="10" spans="2:9" ht="12" customHeight="1" x14ac:dyDescent="0.2">
      <c r="B10" s="11" t="s">
        <v>14</v>
      </c>
      <c r="C10" s="12">
        <v>2134045.39</v>
      </c>
      <c r="D10" s="13">
        <v>206891.05</v>
      </c>
      <c r="E10" s="18">
        <f t="shared" si="0"/>
        <v>2340936.44</v>
      </c>
      <c r="F10" s="12">
        <v>2340936.44</v>
      </c>
      <c r="G10" s="12">
        <v>2340936.44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120000</v>
      </c>
      <c r="D11" s="13">
        <v>-70026.23</v>
      </c>
      <c r="E11" s="18">
        <f t="shared" si="0"/>
        <v>49973.770000000004</v>
      </c>
      <c r="F11" s="12">
        <v>49973.77</v>
      </c>
      <c r="G11" s="12">
        <v>49973.77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1311421.72</v>
      </c>
      <c r="D12" s="13">
        <v>53789.94</v>
      </c>
      <c r="E12" s="18">
        <f t="shared" si="0"/>
        <v>1365211.66</v>
      </c>
      <c r="F12" s="12">
        <v>1321602.44</v>
      </c>
      <c r="G12" s="12">
        <v>1321602.44</v>
      </c>
      <c r="H12" s="20">
        <f t="shared" si="1"/>
        <v>43609.219999999972</v>
      </c>
    </row>
    <row r="13" spans="2:9" ht="12" customHeight="1" x14ac:dyDescent="0.2">
      <c r="B13" s="11" t="s">
        <v>17</v>
      </c>
      <c r="C13" s="12">
        <v>401423.41</v>
      </c>
      <c r="D13" s="13">
        <v>160000</v>
      </c>
      <c r="E13" s="18">
        <f>C13+D13</f>
        <v>561423.40999999992</v>
      </c>
      <c r="F13" s="12">
        <v>525787.56999999995</v>
      </c>
      <c r="G13" s="12">
        <v>465448</v>
      </c>
      <c r="H13" s="20">
        <f t="shared" si="1"/>
        <v>35635.839999999967</v>
      </c>
    </row>
    <row r="14" spans="2:9" ht="12" customHeight="1" x14ac:dyDescent="0.2">
      <c r="B14" s="11" t="s">
        <v>18</v>
      </c>
      <c r="C14" s="12">
        <v>697505.85</v>
      </c>
      <c r="D14" s="13">
        <v>-190654.76</v>
      </c>
      <c r="E14" s="18">
        <f t="shared" si="0"/>
        <v>506851.08999999997</v>
      </c>
      <c r="F14" s="12">
        <v>341726.75</v>
      </c>
      <c r="G14" s="12">
        <v>341726.75</v>
      </c>
      <c r="H14" s="20">
        <f t="shared" si="1"/>
        <v>165124.33999999997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1460605.38</v>
      </c>
      <c r="D17" s="16">
        <f>SUM(D18:D26)</f>
        <v>60000</v>
      </c>
      <c r="E17" s="16">
        <f t="shared" si="0"/>
        <v>1520605.38</v>
      </c>
      <c r="F17" s="16">
        <f>SUM(F18:F26)</f>
        <v>1248200.7</v>
      </c>
      <c r="G17" s="16">
        <f>SUM(G18:G26)</f>
        <v>1248200.7</v>
      </c>
      <c r="H17" s="16">
        <f t="shared" si="1"/>
        <v>272404.67999999993</v>
      </c>
    </row>
    <row r="18" spans="2:8" ht="24" x14ac:dyDescent="0.2">
      <c r="B18" s="9" t="s">
        <v>22</v>
      </c>
      <c r="C18" s="12">
        <v>200000</v>
      </c>
      <c r="D18" s="13">
        <v>-37340</v>
      </c>
      <c r="E18" s="18">
        <f t="shared" si="0"/>
        <v>162660</v>
      </c>
      <c r="F18" s="12">
        <v>114355.92</v>
      </c>
      <c r="G18" s="12">
        <v>114355.92</v>
      </c>
      <c r="H18" s="20">
        <f t="shared" si="1"/>
        <v>48304.08</v>
      </c>
    </row>
    <row r="19" spans="2:8" ht="12" customHeight="1" x14ac:dyDescent="0.2">
      <c r="B19" s="9" t="s">
        <v>23</v>
      </c>
      <c r="C19" s="12">
        <v>50000</v>
      </c>
      <c r="D19" s="13">
        <v>17460</v>
      </c>
      <c r="E19" s="18">
        <f t="shared" si="0"/>
        <v>67460</v>
      </c>
      <c r="F19" s="12">
        <v>47542.9</v>
      </c>
      <c r="G19" s="12">
        <v>47542.9</v>
      </c>
      <c r="H19" s="20">
        <f t="shared" si="1"/>
        <v>19917.099999999999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142725.87</v>
      </c>
      <c r="D21" s="13">
        <v>0</v>
      </c>
      <c r="E21" s="18">
        <f t="shared" si="0"/>
        <v>142725.87</v>
      </c>
      <c r="F21" s="12">
        <v>142725.87</v>
      </c>
      <c r="G21" s="12">
        <v>142725.87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80000</v>
      </c>
      <c r="D22" s="13">
        <v>0</v>
      </c>
      <c r="E22" s="18">
        <f t="shared" si="0"/>
        <v>80000</v>
      </c>
      <c r="F22" s="12">
        <v>43232.78</v>
      </c>
      <c r="G22" s="12">
        <v>43232.78</v>
      </c>
      <c r="H22" s="20">
        <f t="shared" si="1"/>
        <v>36767.22</v>
      </c>
    </row>
    <row r="23" spans="2:8" ht="12" customHeight="1" x14ac:dyDescent="0.2">
      <c r="B23" s="9" t="s">
        <v>27</v>
      </c>
      <c r="C23" s="12">
        <v>527820.74</v>
      </c>
      <c r="D23" s="13">
        <v>97340</v>
      </c>
      <c r="E23" s="18">
        <f t="shared" si="0"/>
        <v>625160.74</v>
      </c>
      <c r="F23" s="12">
        <v>615621.17000000004</v>
      </c>
      <c r="G23" s="12">
        <v>615621.17000000004</v>
      </c>
      <c r="H23" s="20">
        <f t="shared" si="1"/>
        <v>9539.5699999999488</v>
      </c>
    </row>
    <row r="24" spans="2:8" ht="12" customHeight="1" x14ac:dyDescent="0.2">
      <c r="B24" s="9" t="s">
        <v>28</v>
      </c>
      <c r="C24" s="12">
        <v>75000</v>
      </c>
      <c r="D24" s="13">
        <v>-17460</v>
      </c>
      <c r="E24" s="18">
        <f t="shared" si="0"/>
        <v>57540</v>
      </c>
      <c r="F24" s="12">
        <v>7540</v>
      </c>
      <c r="G24" s="12">
        <v>7540</v>
      </c>
      <c r="H24" s="20">
        <f t="shared" si="1"/>
        <v>50000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385058.77</v>
      </c>
      <c r="D26" s="13">
        <v>0</v>
      </c>
      <c r="E26" s="18">
        <f t="shared" si="0"/>
        <v>385058.77</v>
      </c>
      <c r="F26" s="24">
        <v>277182.06</v>
      </c>
      <c r="G26" s="24">
        <v>277182.06</v>
      </c>
      <c r="H26" s="20">
        <f t="shared" si="1"/>
        <v>107876.71000000002</v>
      </c>
    </row>
    <row r="27" spans="2:8" ht="20.100000000000001" customHeight="1" x14ac:dyDescent="0.2">
      <c r="B27" s="6" t="s">
        <v>31</v>
      </c>
      <c r="C27" s="16">
        <f>SUM(C28:C36)</f>
        <v>5055457.6499999994</v>
      </c>
      <c r="D27" s="16">
        <f>SUM(D28:D36)</f>
        <v>1009950.9400000001</v>
      </c>
      <c r="E27" s="16">
        <f>D27+C27</f>
        <v>6065408.5899999999</v>
      </c>
      <c r="F27" s="16">
        <f>SUM(F28:F36)</f>
        <v>5421407.8900000006</v>
      </c>
      <c r="G27" s="16">
        <f>SUM(G28:G36)</f>
        <v>5421407.8900000006</v>
      </c>
      <c r="H27" s="16">
        <f t="shared" si="1"/>
        <v>644000.69999999925</v>
      </c>
    </row>
    <row r="28" spans="2:8" x14ac:dyDescent="0.2">
      <c r="B28" s="9" t="s">
        <v>32</v>
      </c>
      <c r="C28" s="12">
        <v>2385900.84</v>
      </c>
      <c r="D28" s="13">
        <v>1173854.3600000001</v>
      </c>
      <c r="E28" s="18">
        <f t="shared" ref="E28:E36" si="2">C28+D28</f>
        <v>3559755.2</v>
      </c>
      <c r="F28" s="12">
        <v>3479666.3</v>
      </c>
      <c r="G28" s="12">
        <v>3479666.3</v>
      </c>
      <c r="H28" s="20">
        <f t="shared" si="1"/>
        <v>80088.900000000373</v>
      </c>
    </row>
    <row r="29" spans="2:8" x14ac:dyDescent="0.2">
      <c r="B29" s="9" t="s">
        <v>33</v>
      </c>
      <c r="C29" s="12">
        <v>20000</v>
      </c>
      <c r="D29" s="13">
        <v>0</v>
      </c>
      <c r="E29" s="18">
        <f t="shared" si="2"/>
        <v>20000</v>
      </c>
      <c r="F29" s="12">
        <v>6624.29</v>
      </c>
      <c r="G29" s="12">
        <v>6624.29</v>
      </c>
      <c r="H29" s="20">
        <f t="shared" si="1"/>
        <v>13375.71</v>
      </c>
    </row>
    <row r="30" spans="2:8" ht="12" customHeight="1" x14ac:dyDescent="0.2">
      <c r="B30" s="9" t="s">
        <v>34</v>
      </c>
      <c r="C30" s="12">
        <v>314494.53999999998</v>
      </c>
      <c r="D30" s="13">
        <v>70000</v>
      </c>
      <c r="E30" s="18">
        <f t="shared" si="2"/>
        <v>384494.54</v>
      </c>
      <c r="F30" s="12">
        <v>369682.03</v>
      </c>
      <c r="G30" s="12">
        <v>369682.03</v>
      </c>
      <c r="H30" s="20">
        <f t="shared" si="1"/>
        <v>14812.509999999951</v>
      </c>
    </row>
    <row r="31" spans="2:8" x14ac:dyDescent="0.2">
      <c r="B31" s="9" t="s">
        <v>35</v>
      </c>
      <c r="C31" s="12">
        <v>107380.3</v>
      </c>
      <c r="D31" s="13">
        <v>0</v>
      </c>
      <c r="E31" s="18">
        <f t="shared" si="2"/>
        <v>107380.3</v>
      </c>
      <c r="F31" s="12">
        <v>70300.81</v>
      </c>
      <c r="G31" s="12">
        <v>70300.81</v>
      </c>
      <c r="H31" s="20">
        <f t="shared" si="1"/>
        <v>37079.490000000005</v>
      </c>
    </row>
    <row r="32" spans="2:8" ht="24" x14ac:dyDescent="0.2">
      <c r="B32" s="9" t="s">
        <v>36</v>
      </c>
      <c r="C32" s="12">
        <v>1663000</v>
      </c>
      <c r="D32" s="13">
        <v>-243903.42</v>
      </c>
      <c r="E32" s="18">
        <f t="shared" si="2"/>
        <v>1419096.58</v>
      </c>
      <c r="F32" s="12">
        <v>1157253.5900000001</v>
      </c>
      <c r="G32" s="12">
        <v>1157253.5900000001</v>
      </c>
      <c r="H32" s="20">
        <f t="shared" si="1"/>
        <v>261842.99</v>
      </c>
    </row>
    <row r="33" spans="2:8" x14ac:dyDescent="0.2">
      <c r="B33" s="9" t="s">
        <v>37</v>
      </c>
      <c r="C33" s="12">
        <v>80000</v>
      </c>
      <c r="D33" s="13">
        <v>0</v>
      </c>
      <c r="E33" s="18">
        <f t="shared" si="2"/>
        <v>80000</v>
      </c>
      <c r="F33" s="12">
        <v>50405.24</v>
      </c>
      <c r="G33" s="12">
        <v>50405.24</v>
      </c>
      <c r="H33" s="20">
        <f t="shared" si="1"/>
        <v>29594.760000000002</v>
      </c>
    </row>
    <row r="34" spans="2:8" x14ac:dyDescent="0.2">
      <c r="B34" s="9" t="s">
        <v>38</v>
      </c>
      <c r="C34" s="12">
        <v>27000</v>
      </c>
      <c r="D34" s="13">
        <v>0</v>
      </c>
      <c r="E34" s="18">
        <f t="shared" si="2"/>
        <v>27000</v>
      </c>
      <c r="F34" s="12">
        <v>19387.71</v>
      </c>
      <c r="G34" s="12">
        <v>19387.71</v>
      </c>
      <c r="H34" s="20">
        <f t="shared" si="1"/>
        <v>7612.2900000000009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457681.97</v>
      </c>
      <c r="D36" s="13">
        <v>10000</v>
      </c>
      <c r="E36" s="18">
        <f t="shared" si="2"/>
        <v>467681.97</v>
      </c>
      <c r="F36" s="12">
        <v>268087.92</v>
      </c>
      <c r="G36" s="12">
        <v>268087.92</v>
      </c>
      <c r="H36" s="20">
        <f t="shared" si="1"/>
        <v>199594.05</v>
      </c>
    </row>
    <row r="37" spans="2:8" ht="20.100000000000001" customHeight="1" x14ac:dyDescent="0.2">
      <c r="B37" s="7" t="s">
        <v>41</v>
      </c>
      <c r="C37" s="16">
        <f>SUM(C38:C46)</f>
        <v>580495.32999999996</v>
      </c>
      <c r="D37" s="16">
        <f>SUM(D38:D46)</f>
        <v>0</v>
      </c>
      <c r="E37" s="16">
        <f>C37+D37</f>
        <v>580495.32999999996</v>
      </c>
      <c r="F37" s="16">
        <f>SUM(F38:F46)</f>
        <v>556374.03</v>
      </c>
      <c r="G37" s="16">
        <f>SUM(G38:G46)</f>
        <v>499434.39</v>
      </c>
      <c r="H37" s="16">
        <f t="shared" si="1"/>
        <v>24121.29999999993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24">
        <v>580495.32999999996</v>
      </c>
      <c r="D39" s="13">
        <v>0</v>
      </c>
      <c r="E39" s="18">
        <f t="shared" si="3"/>
        <v>580495.32999999996</v>
      </c>
      <c r="F39" s="12">
        <v>556374.03</v>
      </c>
      <c r="G39" s="12">
        <v>499434.39</v>
      </c>
      <c r="H39" s="20">
        <f t="shared" si="1"/>
        <v>24121.29999999993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1717362.24</v>
      </c>
      <c r="D47" s="16">
        <f>SUM(D48:D56)</f>
        <v>-937321.63</v>
      </c>
      <c r="E47" s="16">
        <f t="shared" si="3"/>
        <v>780040.61</v>
      </c>
      <c r="F47" s="16">
        <f>SUM(F48:F56)</f>
        <v>780040.6</v>
      </c>
      <c r="G47" s="16">
        <f>SUM(G48:G56)</f>
        <v>780040.6</v>
      </c>
      <c r="H47" s="16">
        <f t="shared" si="4"/>
        <v>1.0000000009313226E-2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949993.24</v>
      </c>
      <c r="D53" s="13">
        <v>-949993.24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767369</v>
      </c>
      <c r="D55" s="13">
        <v>12671.61</v>
      </c>
      <c r="E55" s="18">
        <f t="shared" si="3"/>
        <v>780040.61</v>
      </c>
      <c r="F55" s="12">
        <v>780040.6</v>
      </c>
      <c r="G55" s="12">
        <v>780040.6</v>
      </c>
      <c r="H55" s="20">
        <f t="shared" si="4"/>
        <v>1.0000000009313226E-2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13478316.969999999</v>
      </c>
      <c r="D81" s="22">
        <f>SUM(D73,D69,D61,D57,D47,D37,D27,D17,D9)</f>
        <v>292629.31000000006</v>
      </c>
      <c r="E81" s="22">
        <f>C81+D81</f>
        <v>13770946.279999999</v>
      </c>
      <c r="F81" s="22">
        <f>SUM(F73,F69,F61,F57,F47,F37,F17,F27,F9)</f>
        <v>12586050.190000001</v>
      </c>
      <c r="G81" s="22">
        <f>SUM(G73,G69,G61,G57,G47,G37,G27,G17,G9)</f>
        <v>12468770.98</v>
      </c>
      <c r="H81" s="22">
        <f t="shared" si="5"/>
        <v>1184896.089999998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2025-01-30T20:28:31Z</cp:lastPrinted>
  <dcterms:created xsi:type="dcterms:W3CDTF">2019-12-04T16:22:52Z</dcterms:created>
  <dcterms:modified xsi:type="dcterms:W3CDTF">2025-01-30T20:28:39Z</dcterms:modified>
</cp:coreProperties>
</file>